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inancial Services\SIGMA Procurement FY 2026\4 - Buyers Folders\Greg\2026 RFP Projects\DMVA IEWP Services\"/>
    </mc:Choice>
  </mc:AlternateContent>
  <xr:revisionPtr revIDLastSave="0" documentId="8_{B98E8296-DA1F-417A-AB13-2338C7250705}" xr6:coauthVersionLast="47" xr6:coauthVersionMax="47" xr10:uidLastSave="{00000000-0000-0000-0000-000000000000}"/>
  <bookViews>
    <workbookView xWindow="28680" yWindow="-300" windowWidth="29040" windowHeight="15720" activeTab="4" xr2:uid="{00000000-000D-0000-FFFF-FFFF00000000}"/>
  </bookViews>
  <sheets>
    <sheet name="Site Address" sheetId="3" r:id="rId1"/>
    <sheet name="Michigan Minus IEWP" sheetId="1" r:id="rId2"/>
    <sheet name="Camp Grayling IEWP" sheetId="4" r:id="rId3"/>
    <sheet name="Fort Custer IEWP" sheetId="5" r:id="rId4"/>
    <sheet name="Joint Forces Reserve Cente IEWP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D2" i="1"/>
  <c r="E1" i="6"/>
  <c r="C1" i="6"/>
  <c r="C1" i="5"/>
  <c r="E1" i="5"/>
  <c r="E1" i="4"/>
  <c r="C1" i="4"/>
  <c r="B2" i="1"/>
</calcChain>
</file>

<file path=xl/sharedStrings.xml><?xml version="1.0" encoding="utf-8"?>
<sst xmlns="http://schemas.openxmlformats.org/spreadsheetml/2006/main" count="308" uniqueCount="175">
  <si>
    <t>Site Name</t>
  </si>
  <si>
    <t>Building Number (only if Training Site)</t>
  </si>
  <si>
    <t>Fort Custer</t>
  </si>
  <si>
    <t>Camp Grayling Army Airfield</t>
  </si>
  <si>
    <t>MATES (Camp Grayling)</t>
  </si>
  <si>
    <t>Camp Grayling</t>
  </si>
  <si>
    <t>Joint Forces Reserve Center</t>
  </si>
  <si>
    <t>Albion</t>
  </si>
  <si>
    <t>Alma</t>
  </si>
  <si>
    <t>Belmont</t>
  </si>
  <si>
    <t>Calumet</t>
  </si>
  <si>
    <t>Gladstone</t>
  </si>
  <si>
    <t>Greenville</t>
  </si>
  <si>
    <t>Howell</t>
  </si>
  <si>
    <t>Ishpeming</t>
  </si>
  <si>
    <t>Jackson</t>
  </si>
  <si>
    <t>Kalamazoo</t>
  </si>
  <si>
    <t>Kingsford</t>
  </si>
  <si>
    <t>Marquette</t>
  </si>
  <si>
    <t>Midland</t>
  </si>
  <si>
    <t>Montague</t>
  </si>
  <si>
    <t>Olympia</t>
  </si>
  <si>
    <t>Pontiac</t>
  </si>
  <si>
    <t>Saginaw</t>
  </si>
  <si>
    <t>Selfridge</t>
  </si>
  <si>
    <t>Shiawassee</t>
  </si>
  <si>
    <t>Taylor</t>
  </si>
  <si>
    <t>Washtenaw</t>
  </si>
  <si>
    <t>Wyoming</t>
  </si>
  <si>
    <t>Bay City</t>
  </si>
  <si>
    <t>Big Rapids</t>
  </si>
  <si>
    <t>Grand Ledge</t>
  </si>
  <si>
    <t>Port Huron</t>
  </si>
  <si>
    <t>Sault Ste. Marie</t>
  </si>
  <si>
    <t>Traverse City</t>
  </si>
  <si>
    <t>Detroit Light Guard</t>
  </si>
  <si>
    <t>lapeer</t>
  </si>
  <si>
    <t>Grand Rapids</t>
  </si>
  <si>
    <t>Jackson West</t>
  </si>
  <si>
    <t>Waterford Armory</t>
  </si>
  <si>
    <t>Waterford</t>
  </si>
  <si>
    <t>Jackson West Armory</t>
  </si>
  <si>
    <t>Alpena Armory</t>
  </si>
  <si>
    <t>Alpena</t>
  </si>
  <si>
    <t>Grand Ledge AASF</t>
  </si>
  <si>
    <t>Total Site Building Square Feet</t>
  </si>
  <si>
    <t>Total Sites</t>
  </si>
  <si>
    <t>Total Buildings</t>
  </si>
  <si>
    <t xml:space="preserve">Total Building Square Feet </t>
  </si>
  <si>
    <t>Building Name (Includes Support buildings)</t>
  </si>
  <si>
    <t>Buildings on Site</t>
  </si>
  <si>
    <t>Cantonment Vehicle Maintenance Transient Training</t>
  </si>
  <si>
    <t>Location</t>
  </si>
  <si>
    <t>Address</t>
  </si>
  <si>
    <t>2501  26th ST Fort Custer Michigan 49012-9203</t>
  </si>
  <si>
    <t>4850  COOPER RD Jackson Michigan 49201</t>
  </si>
  <si>
    <t>2700  West Argyle St  Jackson Michigan 49202</t>
  </si>
  <si>
    <t>2650  WATKINS LAKE RD  Waterford Michigan 48328</t>
  </si>
  <si>
    <t>675  CORUNNA  Corunna Michigan 48817</t>
  </si>
  <si>
    <t>1023  N CLARK  Albion Michigan 49224-9213</t>
  </si>
  <si>
    <t>710  STATE  Alma Michigan 48801-2399</t>
  </si>
  <si>
    <t>2510  E WILDER  Bay City Michigan 48706-9213</t>
  </si>
  <si>
    <t>1650 SE House ST Belmont Michigan 49306</t>
  </si>
  <si>
    <t>15900  190TH AVE Big Rapids Michigan 49307-9572</t>
  </si>
  <si>
    <t>57707  MILITARY AVE Calumet Michigan 49913</t>
  </si>
  <si>
    <t>3030  MCGRAW  Detroit Michigan 48208-1511</t>
  </si>
  <si>
    <t>4400 E 8  MILE RD Detroit Michigan 48234-1078</t>
  </si>
  <si>
    <t>604 S 18 TH ST Gladstone Michigan 49837-1223</t>
  </si>
  <si>
    <t>10602 W EATON HWY Grand Ledge Michigan 48837-9102</t>
  </si>
  <si>
    <t>8599  M93  Grayling Michigan 49739-0001</t>
  </si>
  <si>
    <t>317 S HILLCREST ST Greenville Michigan 48838-0548</t>
  </si>
  <si>
    <t>725  ISBELL ST Howell Michigan 48843-1926</t>
  </si>
  <si>
    <t>900  PALMS AVE Ishpeming Michigan 49849-1064</t>
  </si>
  <si>
    <t>5353  PARKVIEW AVE Kalamazoo Michigan 49009-9401</t>
  </si>
  <si>
    <t>401 S CARPENTER ST Kingsford Michigan 49801-4526</t>
  </si>
  <si>
    <t>Lansing</t>
  </si>
  <si>
    <t>Lapeer</t>
  </si>
  <si>
    <t>2140 W GENESEE ST Lapeer Michigan 48446-1712</t>
  </si>
  <si>
    <t>3411  N MARTIN LUTHER KING BLVD  Lansing Michigan 48906-2934</t>
  </si>
  <si>
    <t>1820  LINCOLN AVE Marquette Michigan 49855-1659</t>
  </si>
  <si>
    <t>2300 E AIRPORT RD Midland Michigan 48642-7705</t>
  </si>
  <si>
    <t>8061  COOK ST Montague Michigan 49437-1418</t>
  </si>
  <si>
    <t>233 N JOHNSON AVE Pontiac Michigan 48341-1023</t>
  </si>
  <si>
    <t>2525  DOVE  Port Huron Michigan 48060-6716</t>
  </si>
  <si>
    <t>1800 S OUTER DR Saginaw Michigan 48601-6637</t>
  </si>
  <si>
    <t>Sault Ste Marie</t>
  </si>
  <si>
    <t>1170 E PORTAGE AVE Sault Ste Marie Michigan 49783-0036</t>
  </si>
  <si>
    <t>43275  MULBERRY  Selfridge Angb Michigan 48045-5295</t>
  </si>
  <si>
    <t>1245  BEECH DALY  Taylor Michigan 48180-3911</t>
  </si>
  <si>
    <t>1402  Carlisle RD Traverse City Michigan 49686</t>
  </si>
  <si>
    <t>1200 SW 44TH ST Wyoming Michigan 49509-4399</t>
  </si>
  <si>
    <t>7400 S HURON RIVER DR Ann Arbor Michigan 48197-6933</t>
  </si>
  <si>
    <t>Grayling Cantonement</t>
  </si>
  <si>
    <t>470 S I-75 BUSINESS LOOP Grayling Michigan 49738</t>
  </si>
  <si>
    <t>Grayling Airfield</t>
  </si>
  <si>
    <t>Detroit Olympia</t>
  </si>
  <si>
    <t>Shiawassee Readiness Center</t>
  </si>
  <si>
    <t>1620 E Saginaw St, Lansing MI 48912</t>
  </si>
  <si>
    <t>2111 44th street SE grand rapids MI 49508</t>
  </si>
  <si>
    <t>5884  Alpena Michigan 49707-8125</t>
  </si>
  <si>
    <t>Lansing Armory</t>
  </si>
  <si>
    <t>Albion Armory</t>
  </si>
  <si>
    <t>Alma Armory</t>
  </si>
  <si>
    <t>Bay City Armory</t>
  </si>
  <si>
    <t>Belmont Armory</t>
  </si>
  <si>
    <t>Big Rapids Armory</t>
  </si>
  <si>
    <t>Calumet Armory</t>
  </si>
  <si>
    <t>Det-Light Guard Armory</t>
  </si>
  <si>
    <t>Gladstone Armory</t>
  </si>
  <si>
    <t>Grand Ledge Armory</t>
  </si>
  <si>
    <t>Greenville Armory</t>
  </si>
  <si>
    <t>Howell Armory</t>
  </si>
  <si>
    <t>Ishpeming Armory</t>
  </si>
  <si>
    <t>Jackson Armory</t>
  </si>
  <si>
    <t>Kalamazoo Armory</t>
  </si>
  <si>
    <t>Kingsford Armory</t>
  </si>
  <si>
    <t>Lapeer Armory</t>
  </si>
  <si>
    <t>Marquette Armory</t>
  </si>
  <si>
    <t>Midland Armory</t>
  </si>
  <si>
    <t>Montague Armory</t>
  </si>
  <si>
    <t>Olympia Armory</t>
  </si>
  <si>
    <t>Pontiac Armory</t>
  </si>
  <si>
    <t>Port Huron Armory</t>
  </si>
  <si>
    <t>Saginaw Armory</t>
  </si>
  <si>
    <t>Sault Ste. Marie Armory</t>
  </si>
  <si>
    <t>Selfridge AASF/Armory</t>
  </si>
  <si>
    <t>Selfridge FMS</t>
  </si>
  <si>
    <t>Taylor Armory</t>
  </si>
  <si>
    <t>Traverse City Armory</t>
  </si>
  <si>
    <t>Washtenaw Armory</t>
  </si>
  <si>
    <t>Wyoming Armory</t>
  </si>
  <si>
    <t>Cantonment Armory</t>
  </si>
  <si>
    <t>Cantonment Post HQ</t>
  </si>
  <si>
    <t>Cantonment Engineering</t>
  </si>
  <si>
    <t>Cantonment Environment and Mapping</t>
  </si>
  <si>
    <t>100A</t>
  </si>
  <si>
    <t>Cantonment Wastewater Lift Station</t>
  </si>
  <si>
    <t>Cantonment Communications</t>
  </si>
  <si>
    <t>Cantonment Well Building #1</t>
  </si>
  <si>
    <t>Cantonment Communications Node</t>
  </si>
  <si>
    <t>524B</t>
  </si>
  <si>
    <t>Cantonment Range Control</t>
  </si>
  <si>
    <t>Cantonment Logistics</t>
  </si>
  <si>
    <t>Cantonment Wastewater Treatment Plant</t>
  </si>
  <si>
    <t>Cantonment Ammo Supply Point Office</t>
  </si>
  <si>
    <t>Airfield Tower</t>
  </si>
  <si>
    <t>Airfield Armory</t>
  </si>
  <si>
    <t>Airfield Fire Station</t>
  </si>
  <si>
    <t>Airfield HQ + Operations</t>
  </si>
  <si>
    <t>MATES</t>
  </si>
  <si>
    <t>Post HQ</t>
  </si>
  <si>
    <t>Facilities Engineering</t>
  </si>
  <si>
    <t>Logistics</t>
  </si>
  <si>
    <t>Civilian Support</t>
  </si>
  <si>
    <t>Education Center</t>
  </si>
  <si>
    <t>Regional Site Maintenance</t>
  </si>
  <si>
    <t>Armory</t>
  </si>
  <si>
    <t>Range Control Public Works</t>
  </si>
  <si>
    <t>Unit Training Equipment Site (UTES)</t>
  </si>
  <si>
    <t>CSMS</t>
  </si>
  <si>
    <t>JFHQ</t>
  </si>
  <si>
    <t>RFSC</t>
  </si>
  <si>
    <t>Housing and Recruiting Office</t>
  </si>
  <si>
    <t>Family Programs Office</t>
  </si>
  <si>
    <t>USPFO and USMC Reserve</t>
  </si>
  <si>
    <t>Facility Maintenance</t>
  </si>
  <si>
    <t>Total Square Feet</t>
  </si>
  <si>
    <t>Grayling Mates</t>
  </si>
  <si>
    <t>2450 W N Down River Road Grayling MI  49739</t>
  </si>
  <si>
    <t>3423 N MLK JR BLVD Lansing MI 48906</t>
  </si>
  <si>
    <t>Site Pricing</t>
  </si>
  <si>
    <t>MI Minus Total:</t>
  </si>
  <si>
    <t>CG Total</t>
  </si>
  <si>
    <t>FCTC Total</t>
  </si>
  <si>
    <t>JFRC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</si>
</sst>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charset val="204"/>
    </font>
    <font>
      <sz val="10"/>
      <color rgb="FF000000"/>
      <name val="Aptos"/>
      <family val="2"/>
    </font>
    <font>
      <b/>
      <sz val="12"/>
      <name val="Aptos"/>
      <family val="2"/>
    </font>
    <font>
      <b/>
      <sz val="12"/>
      <color rgb="FF000000"/>
      <name val="Aptos"/>
      <family val="2"/>
    </font>
    <font>
      <sz val="10"/>
      <name val="Aptos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164" fontId="2" fillId="0" borderId="12" xfId="0" applyNumberFormat="1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64" fontId="2" fillId="0" borderId="5" xfId="1" applyNumberFormat="1" applyFont="1" applyFill="1" applyBorder="1" applyAlignment="1">
      <alignment horizontal="left" wrapTex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164" fontId="2" fillId="0" borderId="6" xfId="1" applyNumberFormat="1" applyFont="1" applyFill="1" applyBorder="1" applyAlignment="1">
      <alignment horizontal="left" wrapText="1"/>
    </xf>
    <xf numFmtId="164" fontId="5" fillId="0" borderId="6" xfId="1" applyNumberFormat="1" applyFont="1" applyFill="1" applyBorder="1" applyAlignment="1">
      <alignment horizontal="left" vertical="top" wrapText="1"/>
    </xf>
    <xf numFmtId="1" fontId="2" fillId="0" borderId="6" xfId="0" applyNumberFormat="1" applyFont="1" applyBorder="1" applyAlignment="1">
      <alignment horizontal="left" vertical="top" shrinkToFit="1"/>
    </xf>
    <xf numFmtId="0" fontId="2" fillId="0" borderId="6" xfId="0" applyFont="1" applyBorder="1" applyAlignment="1">
      <alignment horizontal="left" vertical="top"/>
    </xf>
    <xf numFmtId="164" fontId="2" fillId="0" borderId="6" xfId="1" applyNumberFormat="1" applyFont="1" applyFill="1" applyBorder="1" applyAlignment="1">
      <alignment horizontal="left" vertical="top"/>
    </xf>
    <xf numFmtId="164" fontId="2" fillId="0" borderId="0" xfId="1" applyNumberFormat="1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164" fontId="4" fillId="2" borderId="1" xfId="1" applyNumberFormat="1" applyFont="1" applyFill="1" applyBorder="1" applyAlignment="1">
      <alignment horizontal="center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164" fontId="2" fillId="0" borderId="17" xfId="1" applyNumberFormat="1" applyFont="1" applyFill="1" applyBorder="1" applyAlignment="1">
      <alignment horizontal="left" wrapText="1"/>
    </xf>
    <xf numFmtId="0" fontId="5" fillId="0" borderId="18" xfId="0" applyFont="1" applyBorder="1" applyAlignment="1">
      <alignment horizontal="left" vertical="top" wrapText="1"/>
    </xf>
    <xf numFmtId="1" fontId="2" fillId="0" borderId="19" xfId="0" applyNumberFormat="1" applyFont="1" applyBorder="1" applyAlignment="1">
      <alignment horizontal="left" vertical="top" shrinkToFit="1"/>
    </xf>
    <xf numFmtId="0" fontId="2" fillId="0" borderId="19" xfId="0" applyFont="1" applyBorder="1" applyAlignment="1">
      <alignment horizontal="left" vertical="top"/>
    </xf>
    <xf numFmtId="164" fontId="2" fillId="0" borderId="19" xfId="1" applyNumberFormat="1" applyFont="1" applyFill="1" applyBorder="1" applyAlignment="1">
      <alignment horizontal="left" vertical="top"/>
    </xf>
    <xf numFmtId="1" fontId="2" fillId="0" borderId="17" xfId="0" applyNumberFormat="1" applyFont="1" applyBorder="1" applyAlignment="1">
      <alignment horizontal="left" vertical="top" shrinkToFit="1"/>
    </xf>
    <xf numFmtId="0" fontId="2" fillId="0" borderId="17" xfId="0" applyFont="1" applyBorder="1" applyAlignment="1">
      <alignment horizontal="left" vertical="top"/>
    </xf>
    <xf numFmtId="164" fontId="2" fillId="0" borderId="17" xfId="1" applyNumberFormat="1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164" fontId="0" fillId="0" borderId="21" xfId="0" applyNumberForma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164" fontId="2" fillId="0" borderId="0" xfId="1" applyNumberFormat="1" applyFont="1" applyFill="1" applyBorder="1" applyAlignment="1">
      <alignment horizontal="righ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6" fillId="0" borderId="0" xfId="0" applyFont="1" applyAlignment="1">
      <alignment horizontal="right" vertical="top"/>
    </xf>
    <xf numFmtId="0" fontId="0" fillId="0" borderId="0" xfId="0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982335" cy="635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5982335" cy="6350"/>
        </a:xfrm>
        <a:custGeom>
          <a:avLst/>
          <a:gdLst/>
          <a:ahLst/>
          <a:cxnLst/>
          <a:rect l="0" t="0" r="0" b="0"/>
          <a:pathLst>
            <a:path w="5982335" h="6350">
              <a:moveTo>
                <a:pt x="5981712" y="0"/>
              </a:moveTo>
              <a:lnTo>
                <a:pt x="0" y="0"/>
              </a:lnTo>
              <a:lnTo>
                <a:pt x="0" y="6096"/>
              </a:lnTo>
              <a:lnTo>
                <a:pt x="5981712" y="6096"/>
              </a:lnTo>
              <a:lnTo>
                <a:pt x="598171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5982335" cy="635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9FEFDC52-C8F0-4F34-96DA-440357C19F38}"/>
            </a:ext>
          </a:extLst>
        </xdr:cNvPr>
        <xdr:cNvSpPr/>
      </xdr:nvSpPr>
      <xdr:spPr>
        <a:xfrm>
          <a:off x="0" y="533400"/>
          <a:ext cx="5982335" cy="6350"/>
        </a:xfrm>
        <a:custGeom>
          <a:avLst/>
          <a:gdLst/>
          <a:ahLst/>
          <a:cxnLst/>
          <a:rect l="0" t="0" r="0" b="0"/>
          <a:pathLst>
            <a:path w="5982335" h="6350">
              <a:moveTo>
                <a:pt x="5981712" y="0"/>
              </a:moveTo>
              <a:lnTo>
                <a:pt x="0" y="0"/>
              </a:lnTo>
              <a:lnTo>
                <a:pt x="0" y="6096"/>
              </a:lnTo>
              <a:lnTo>
                <a:pt x="5981712" y="6096"/>
              </a:lnTo>
              <a:lnTo>
                <a:pt x="598171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5982335" cy="635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E377817D-0B10-466C-A2A3-798110F0ECFB}"/>
            </a:ext>
          </a:extLst>
        </xdr:cNvPr>
        <xdr:cNvSpPr/>
      </xdr:nvSpPr>
      <xdr:spPr>
        <a:xfrm>
          <a:off x="0" y="533400"/>
          <a:ext cx="5982335" cy="6350"/>
        </a:xfrm>
        <a:custGeom>
          <a:avLst/>
          <a:gdLst/>
          <a:ahLst/>
          <a:cxnLst/>
          <a:rect l="0" t="0" r="0" b="0"/>
          <a:pathLst>
            <a:path w="5982335" h="6350">
              <a:moveTo>
                <a:pt x="5981712" y="0"/>
              </a:moveTo>
              <a:lnTo>
                <a:pt x="0" y="0"/>
              </a:lnTo>
              <a:lnTo>
                <a:pt x="0" y="6096"/>
              </a:lnTo>
              <a:lnTo>
                <a:pt x="5981712" y="6096"/>
              </a:lnTo>
              <a:lnTo>
                <a:pt x="598171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5982335" cy="635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861DE0A8-1299-4AD3-A18A-4270DA93FFC8}"/>
            </a:ext>
          </a:extLst>
        </xdr:cNvPr>
        <xdr:cNvSpPr/>
      </xdr:nvSpPr>
      <xdr:spPr>
        <a:xfrm>
          <a:off x="0" y="533400"/>
          <a:ext cx="5982335" cy="6350"/>
        </a:xfrm>
        <a:custGeom>
          <a:avLst/>
          <a:gdLst/>
          <a:ahLst/>
          <a:cxnLst/>
          <a:rect l="0" t="0" r="0" b="0"/>
          <a:pathLst>
            <a:path w="5982335" h="6350">
              <a:moveTo>
                <a:pt x="5981712" y="0"/>
              </a:moveTo>
              <a:lnTo>
                <a:pt x="0" y="0"/>
              </a:lnTo>
              <a:lnTo>
                <a:pt x="0" y="6096"/>
              </a:lnTo>
              <a:lnTo>
                <a:pt x="5981712" y="6096"/>
              </a:lnTo>
              <a:lnTo>
                <a:pt x="598171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01F49-E1C8-4E35-B959-4CE4EA66D454}">
  <dimension ref="A3:B44"/>
  <sheetViews>
    <sheetView workbookViewId="0">
      <selection activeCell="A26" sqref="A26"/>
    </sheetView>
  </sheetViews>
  <sheetFormatPr defaultColWidth="57.109375" defaultRowHeight="15" customHeight="1" x14ac:dyDescent="0.25"/>
  <cols>
    <col min="1" max="1" width="30" style="28" bestFit="1" customWidth="1"/>
    <col min="2" max="2" width="63.109375" style="28" customWidth="1"/>
  </cols>
  <sheetData>
    <row r="3" spans="1:2" ht="15" customHeight="1" thickBot="1" x14ac:dyDescent="0.35">
      <c r="A3" s="26" t="s">
        <v>52</v>
      </c>
      <c r="B3" s="27" t="s">
        <v>53</v>
      </c>
    </row>
    <row r="4" spans="1:2" ht="15" customHeight="1" thickBot="1" x14ac:dyDescent="0.35">
      <c r="A4" s="22" t="s">
        <v>7</v>
      </c>
      <c r="B4" s="23" t="s">
        <v>59</v>
      </c>
    </row>
    <row r="5" spans="1:2" ht="15" customHeight="1" thickBot="1" x14ac:dyDescent="0.35">
      <c r="A5" s="22" t="s">
        <v>8</v>
      </c>
      <c r="B5" s="23" t="s">
        <v>60</v>
      </c>
    </row>
    <row r="6" spans="1:2" ht="15" customHeight="1" thickBot="1" x14ac:dyDescent="0.35">
      <c r="A6" s="22" t="s">
        <v>43</v>
      </c>
      <c r="B6" s="23" t="s">
        <v>99</v>
      </c>
    </row>
    <row r="7" spans="1:2" ht="15" customHeight="1" thickBot="1" x14ac:dyDescent="0.35">
      <c r="A7" s="22" t="s">
        <v>29</v>
      </c>
      <c r="B7" s="23" t="s">
        <v>61</v>
      </c>
    </row>
    <row r="8" spans="1:2" ht="15" customHeight="1" thickBot="1" x14ac:dyDescent="0.35">
      <c r="A8" s="22" t="s">
        <v>9</v>
      </c>
      <c r="B8" s="23" t="s">
        <v>62</v>
      </c>
    </row>
    <row r="9" spans="1:2" ht="15" customHeight="1" thickBot="1" x14ac:dyDescent="0.35">
      <c r="A9" s="22" t="s">
        <v>30</v>
      </c>
      <c r="B9" s="23" t="s">
        <v>63</v>
      </c>
    </row>
    <row r="10" spans="1:2" ht="15" customHeight="1" thickBot="1" x14ac:dyDescent="0.35">
      <c r="A10" s="22" t="s">
        <v>10</v>
      </c>
      <c r="B10" s="23" t="s">
        <v>64</v>
      </c>
    </row>
    <row r="11" spans="1:2" ht="15" customHeight="1" thickBot="1" x14ac:dyDescent="0.35">
      <c r="A11" s="22" t="s">
        <v>35</v>
      </c>
      <c r="B11" s="23" t="s">
        <v>66</v>
      </c>
    </row>
    <row r="12" spans="1:2" ht="15" customHeight="1" thickBot="1" x14ac:dyDescent="0.35">
      <c r="A12" s="22" t="s">
        <v>95</v>
      </c>
      <c r="B12" s="23" t="s">
        <v>65</v>
      </c>
    </row>
    <row r="13" spans="1:2" ht="15" customHeight="1" thickBot="1" x14ac:dyDescent="0.35">
      <c r="A13" s="22" t="s">
        <v>2</v>
      </c>
      <c r="B13" s="23" t="s">
        <v>54</v>
      </c>
    </row>
    <row r="14" spans="1:2" ht="15" customHeight="1" thickBot="1" x14ac:dyDescent="0.35">
      <c r="A14" s="22" t="s">
        <v>11</v>
      </c>
      <c r="B14" s="23" t="s">
        <v>67</v>
      </c>
    </row>
    <row r="15" spans="1:2" ht="15" customHeight="1" thickBot="1" x14ac:dyDescent="0.35">
      <c r="A15" s="22" t="s">
        <v>31</v>
      </c>
      <c r="B15" s="23" t="s">
        <v>68</v>
      </c>
    </row>
    <row r="16" spans="1:2" ht="15" customHeight="1" thickBot="1" x14ac:dyDescent="0.35">
      <c r="A16" s="22" t="s">
        <v>37</v>
      </c>
      <c r="B16" s="23" t="s">
        <v>98</v>
      </c>
    </row>
    <row r="17" spans="1:2" ht="15" customHeight="1" thickBot="1" x14ac:dyDescent="0.35">
      <c r="A17" s="22" t="s">
        <v>94</v>
      </c>
      <c r="B17" s="23" t="s">
        <v>93</v>
      </c>
    </row>
    <row r="18" spans="1:2" ht="15" customHeight="1" thickBot="1" x14ac:dyDescent="0.35">
      <c r="A18" s="22" t="s">
        <v>92</v>
      </c>
      <c r="B18" s="23" t="s">
        <v>69</v>
      </c>
    </row>
    <row r="19" spans="1:2" ht="15" customHeight="1" thickBot="1" x14ac:dyDescent="0.35">
      <c r="A19" s="22" t="s">
        <v>167</v>
      </c>
      <c r="B19" s="23" t="s">
        <v>168</v>
      </c>
    </row>
    <row r="20" spans="1:2" ht="15" customHeight="1" thickBot="1" x14ac:dyDescent="0.35">
      <c r="A20" s="22" t="s">
        <v>12</v>
      </c>
      <c r="B20" s="23" t="s">
        <v>70</v>
      </c>
    </row>
    <row r="21" spans="1:2" ht="15" customHeight="1" thickBot="1" x14ac:dyDescent="0.35">
      <c r="A21" s="22" t="s">
        <v>13</v>
      </c>
      <c r="B21" s="23" t="s">
        <v>71</v>
      </c>
    </row>
    <row r="22" spans="1:2" ht="15" customHeight="1" thickBot="1" x14ac:dyDescent="0.35">
      <c r="A22" s="22" t="s">
        <v>14</v>
      </c>
      <c r="B22" s="23" t="s">
        <v>72</v>
      </c>
    </row>
    <row r="23" spans="1:2" ht="15" customHeight="1" thickBot="1" x14ac:dyDescent="0.35">
      <c r="A23" s="22" t="s">
        <v>15</v>
      </c>
      <c r="B23" s="23" t="s">
        <v>55</v>
      </c>
    </row>
    <row r="24" spans="1:2" ht="15" customHeight="1" thickBot="1" x14ac:dyDescent="0.35">
      <c r="A24" s="22" t="s">
        <v>38</v>
      </c>
      <c r="B24" s="23" t="s">
        <v>56</v>
      </c>
    </row>
    <row r="25" spans="1:2" ht="15" customHeight="1" thickBot="1" x14ac:dyDescent="0.35">
      <c r="A25" s="22" t="s">
        <v>6</v>
      </c>
      <c r="B25" s="23" t="s">
        <v>169</v>
      </c>
    </row>
    <row r="26" spans="1:2" ht="15" customHeight="1" thickBot="1" x14ac:dyDescent="0.35">
      <c r="A26" s="22" t="s">
        <v>16</v>
      </c>
      <c r="B26" s="23" t="s">
        <v>73</v>
      </c>
    </row>
    <row r="27" spans="1:2" ht="15" customHeight="1" thickBot="1" x14ac:dyDescent="0.35">
      <c r="A27" s="22" t="s">
        <v>17</v>
      </c>
      <c r="B27" s="23" t="s">
        <v>74</v>
      </c>
    </row>
    <row r="28" spans="1:2" ht="15" customHeight="1" thickBot="1" x14ac:dyDescent="0.35">
      <c r="A28" s="22" t="s">
        <v>75</v>
      </c>
      <c r="B28" s="23" t="s">
        <v>97</v>
      </c>
    </row>
    <row r="29" spans="1:2" ht="15" customHeight="1" thickBot="1" x14ac:dyDescent="0.35">
      <c r="A29" s="22" t="s">
        <v>75</v>
      </c>
      <c r="B29" s="23" t="s">
        <v>78</v>
      </c>
    </row>
    <row r="30" spans="1:2" ht="15" customHeight="1" thickBot="1" x14ac:dyDescent="0.35">
      <c r="A30" s="22" t="s">
        <v>76</v>
      </c>
      <c r="B30" s="23" t="s">
        <v>77</v>
      </c>
    </row>
    <row r="31" spans="1:2" ht="15" customHeight="1" thickBot="1" x14ac:dyDescent="0.35">
      <c r="A31" s="22" t="s">
        <v>18</v>
      </c>
      <c r="B31" s="23" t="s">
        <v>79</v>
      </c>
    </row>
    <row r="32" spans="1:2" ht="15" customHeight="1" thickBot="1" x14ac:dyDescent="0.35">
      <c r="A32" s="22" t="s">
        <v>19</v>
      </c>
      <c r="B32" s="23" t="s">
        <v>80</v>
      </c>
    </row>
    <row r="33" spans="1:2" ht="15" customHeight="1" thickBot="1" x14ac:dyDescent="0.35">
      <c r="A33" s="22" t="s">
        <v>20</v>
      </c>
      <c r="B33" s="23" t="s">
        <v>81</v>
      </c>
    </row>
    <row r="34" spans="1:2" ht="15" customHeight="1" thickBot="1" x14ac:dyDescent="0.35">
      <c r="A34" s="22" t="s">
        <v>22</v>
      </c>
      <c r="B34" s="23" t="s">
        <v>82</v>
      </c>
    </row>
    <row r="35" spans="1:2" ht="15" customHeight="1" thickBot="1" x14ac:dyDescent="0.35">
      <c r="A35" s="22" t="s">
        <v>32</v>
      </c>
      <c r="B35" s="23" t="s">
        <v>83</v>
      </c>
    </row>
    <row r="36" spans="1:2" ht="15" customHeight="1" thickBot="1" x14ac:dyDescent="0.35">
      <c r="A36" s="22" t="s">
        <v>23</v>
      </c>
      <c r="B36" s="23" t="s">
        <v>84</v>
      </c>
    </row>
    <row r="37" spans="1:2" ht="15" customHeight="1" thickBot="1" x14ac:dyDescent="0.35">
      <c r="A37" s="22" t="s">
        <v>85</v>
      </c>
      <c r="B37" s="23" t="s">
        <v>86</v>
      </c>
    </row>
    <row r="38" spans="1:2" ht="15" customHeight="1" thickBot="1" x14ac:dyDescent="0.35">
      <c r="A38" s="22" t="s">
        <v>24</v>
      </c>
      <c r="B38" s="23" t="s">
        <v>87</v>
      </c>
    </row>
    <row r="39" spans="1:2" ht="15" customHeight="1" thickBot="1" x14ac:dyDescent="0.35">
      <c r="A39" s="22" t="s">
        <v>96</v>
      </c>
      <c r="B39" s="23" t="s">
        <v>58</v>
      </c>
    </row>
    <row r="40" spans="1:2" ht="15" customHeight="1" thickBot="1" x14ac:dyDescent="0.35">
      <c r="A40" s="22" t="s">
        <v>26</v>
      </c>
      <c r="B40" s="23" t="s">
        <v>88</v>
      </c>
    </row>
    <row r="41" spans="1:2" ht="15" customHeight="1" thickBot="1" x14ac:dyDescent="0.35">
      <c r="A41" s="22" t="s">
        <v>34</v>
      </c>
      <c r="B41" s="23" t="s">
        <v>89</v>
      </c>
    </row>
    <row r="42" spans="1:2" ht="15" customHeight="1" thickBot="1" x14ac:dyDescent="0.35">
      <c r="A42" s="22" t="s">
        <v>27</v>
      </c>
      <c r="B42" s="23" t="s">
        <v>91</v>
      </c>
    </row>
    <row r="43" spans="1:2" ht="15" customHeight="1" thickBot="1" x14ac:dyDescent="0.35">
      <c r="A43" s="22" t="s">
        <v>40</v>
      </c>
      <c r="B43" s="23" t="s">
        <v>57</v>
      </c>
    </row>
    <row r="44" spans="1:2" ht="15" customHeight="1" x14ac:dyDescent="0.3">
      <c r="A44" s="24" t="s">
        <v>28</v>
      </c>
      <c r="B44" s="25" t="s">
        <v>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opLeftCell="A8" workbookViewId="0">
      <selection activeCell="H21" sqref="H21"/>
    </sheetView>
  </sheetViews>
  <sheetFormatPr defaultColWidth="9.33203125" defaultRowHeight="13.8" x14ac:dyDescent="0.25"/>
  <cols>
    <col min="1" max="4" width="45.77734375" style="1" customWidth="1"/>
    <col min="5" max="5" width="45.77734375" style="18" customWidth="1"/>
    <col min="6" max="6" width="11.88671875" style="1" customWidth="1"/>
    <col min="7" max="16384" width="9.33203125" style="1"/>
  </cols>
  <sheetData>
    <row r="1" spans="1:6" x14ac:dyDescent="0.25">
      <c r="B1" s="2" t="s">
        <v>46</v>
      </c>
      <c r="C1" s="3" t="s">
        <v>47</v>
      </c>
      <c r="D1" s="4" t="s">
        <v>48</v>
      </c>
    </row>
    <row r="2" spans="1:6" ht="14.4" thickBot="1" x14ac:dyDescent="0.3">
      <c r="B2" s="5">
        <f>COUNTA(_xlfn.UNIQUE(C5:C41))</f>
        <v>35</v>
      </c>
      <c r="C2" s="6">
        <f>SUM(D5:D41)</f>
        <v>113</v>
      </c>
      <c r="D2" s="7">
        <f>SUM(E5:E41)</f>
        <v>1935566</v>
      </c>
    </row>
    <row r="3" spans="1:6" ht="14.4" thickBot="1" x14ac:dyDescent="0.3"/>
    <row r="4" spans="1:6" ht="31.5" customHeight="1" thickBot="1" x14ac:dyDescent="0.3">
      <c r="A4" s="19" t="s">
        <v>49</v>
      </c>
      <c r="B4" s="20" t="s">
        <v>1</v>
      </c>
      <c r="C4" s="20" t="s">
        <v>0</v>
      </c>
      <c r="D4" s="20" t="s">
        <v>50</v>
      </c>
      <c r="E4" s="29" t="s">
        <v>45</v>
      </c>
      <c r="F4" s="29" t="s">
        <v>170</v>
      </c>
    </row>
    <row r="5" spans="1:6" x14ac:dyDescent="0.3">
      <c r="A5" s="8" t="s">
        <v>101</v>
      </c>
      <c r="B5" s="9" t="s">
        <v>156</v>
      </c>
      <c r="C5" s="9" t="s">
        <v>7</v>
      </c>
      <c r="D5" s="9">
        <v>1</v>
      </c>
      <c r="E5" s="10">
        <v>29647</v>
      </c>
      <c r="F5" s="44"/>
    </row>
    <row r="6" spans="1:6" x14ac:dyDescent="0.3">
      <c r="A6" s="11" t="s">
        <v>102</v>
      </c>
      <c r="B6" s="9" t="s">
        <v>156</v>
      </c>
      <c r="C6" s="12" t="s">
        <v>8</v>
      </c>
      <c r="D6" s="12">
        <v>2</v>
      </c>
      <c r="E6" s="13">
        <v>25435</v>
      </c>
      <c r="F6" s="45"/>
    </row>
    <row r="7" spans="1:6" x14ac:dyDescent="0.3">
      <c r="A7" s="11" t="s">
        <v>42</v>
      </c>
      <c r="B7" s="9" t="s">
        <v>156</v>
      </c>
      <c r="C7" s="12" t="s">
        <v>43</v>
      </c>
      <c r="D7" s="12">
        <v>1</v>
      </c>
      <c r="E7" s="13">
        <v>26296</v>
      </c>
      <c r="F7" s="45"/>
    </row>
    <row r="8" spans="1:6" x14ac:dyDescent="0.3">
      <c r="A8" s="11" t="s">
        <v>103</v>
      </c>
      <c r="B8" s="9" t="s">
        <v>156</v>
      </c>
      <c r="C8" s="12" t="s">
        <v>29</v>
      </c>
      <c r="D8" s="12">
        <v>3</v>
      </c>
      <c r="E8" s="13">
        <v>46753</v>
      </c>
      <c r="F8" s="45"/>
    </row>
    <row r="9" spans="1:6" x14ac:dyDescent="0.3">
      <c r="A9" s="11" t="s">
        <v>104</v>
      </c>
      <c r="B9" s="9" t="s">
        <v>156</v>
      </c>
      <c r="C9" s="12" t="s">
        <v>9</v>
      </c>
      <c r="D9" s="12">
        <v>1</v>
      </c>
      <c r="E9" s="13">
        <v>17100</v>
      </c>
      <c r="F9" s="45"/>
    </row>
    <row r="10" spans="1:6" x14ac:dyDescent="0.3">
      <c r="A10" s="11" t="s">
        <v>105</v>
      </c>
      <c r="B10" s="9" t="s">
        <v>156</v>
      </c>
      <c r="C10" s="12" t="s">
        <v>30</v>
      </c>
      <c r="D10" s="12">
        <v>2</v>
      </c>
      <c r="E10" s="13">
        <v>28036</v>
      </c>
      <c r="F10" s="45"/>
    </row>
    <row r="11" spans="1:6" x14ac:dyDescent="0.3">
      <c r="A11" s="11" t="s">
        <v>106</v>
      </c>
      <c r="B11" s="9" t="s">
        <v>156</v>
      </c>
      <c r="C11" s="12" t="s">
        <v>10</v>
      </c>
      <c r="D11" s="12">
        <v>4</v>
      </c>
      <c r="E11" s="13">
        <v>58395</v>
      </c>
      <c r="F11" s="45"/>
    </row>
    <row r="12" spans="1:6" x14ac:dyDescent="0.3">
      <c r="A12" s="11" t="s">
        <v>107</v>
      </c>
      <c r="B12" s="9" t="s">
        <v>156</v>
      </c>
      <c r="C12" s="12" t="s">
        <v>35</v>
      </c>
      <c r="D12" s="12">
        <v>4</v>
      </c>
      <c r="E12" s="13">
        <v>146594</v>
      </c>
      <c r="F12" s="45"/>
    </row>
    <row r="13" spans="1:6" x14ac:dyDescent="0.3">
      <c r="A13" s="11" t="s">
        <v>108</v>
      </c>
      <c r="B13" s="9" t="s">
        <v>156</v>
      </c>
      <c r="C13" s="12" t="s">
        <v>11</v>
      </c>
      <c r="D13" s="12">
        <v>1</v>
      </c>
      <c r="E13" s="13">
        <v>29578</v>
      </c>
      <c r="F13" s="45"/>
    </row>
    <row r="14" spans="1:6" x14ac:dyDescent="0.3">
      <c r="A14" s="11" t="s">
        <v>109</v>
      </c>
      <c r="B14" s="9" t="s">
        <v>156</v>
      </c>
      <c r="C14" s="12" t="s">
        <v>31</v>
      </c>
      <c r="D14" s="12">
        <v>6</v>
      </c>
      <c r="E14" s="13">
        <v>97191</v>
      </c>
      <c r="F14" s="45"/>
    </row>
    <row r="15" spans="1:6" x14ac:dyDescent="0.3">
      <c r="A15" s="11" t="s">
        <v>44</v>
      </c>
      <c r="B15" s="9" t="s">
        <v>156</v>
      </c>
      <c r="C15" s="12" t="s">
        <v>31</v>
      </c>
      <c r="D15" s="12">
        <v>6</v>
      </c>
      <c r="E15" s="13">
        <v>203790</v>
      </c>
      <c r="F15" s="45"/>
    </row>
    <row r="16" spans="1:6" ht="15.75" customHeight="1" x14ac:dyDescent="0.25">
      <c r="A16" s="11" t="s">
        <v>37</v>
      </c>
      <c r="B16" s="9" t="s">
        <v>156</v>
      </c>
      <c r="C16" s="12" t="s">
        <v>37</v>
      </c>
      <c r="D16" s="12">
        <v>1</v>
      </c>
      <c r="E16" s="14">
        <v>63500</v>
      </c>
      <c r="F16" s="45"/>
    </row>
    <row r="17" spans="1:6" x14ac:dyDescent="0.3">
      <c r="A17" s="11" t="s">
        <v>110</v>
      </c>
      <c r="B17" s="9" t="s">
        <v>156</v>
      </c>
      <c r="C17" s="12" t="s">
        <v>12</v>
      </c>
      <c r="D17" s="12">
        <v>3</v>
      </c>
      <c r="E17" s="13">
        <v>25669</v>
      </c>
      <c r="F17" s="45"/>
    </row>
    <row r="18" spans="1:6" x14ac:dyDescent="0.3">
      <c r="A18" s="11" t="s">
        <v>111</v>
      </c>
      <c r="B18" s="9" t="s">
        <v>156</v>
      </c>
      <c r="C18" s="12" t="s">
        <v>13</v>
      </c>
      <c r="D18" s="12">
        <v>2</v>
      </c>
      <c r="E18" s="13">
        <v>28655</v>
      </c>
      <c r="F18" s="45"/>
    </row>
    <row r="19" spans="1:6" x14ac:dyDescent="0.3">
      <c r="A19" s="11" t="s">
        <v>112</v>
      </c>
      <c r="B19" s="9" t="s">
        <v>156</v>
      </c>
      <c r="C19" s="12" t="s">
        <v>14</v>
      </c>
      <c r="D19" s="12">
        <v>5</v>
      </c>
      <c r="E19" s="13">
        <v>48742</v>
      </c>
      <c r="F19" s="45"/>
    </row>
    <row r="20" spans="1:6" x14ac:dyDescent="0.3">
      <c r="A20" s="11" t="s">
        <v>113</v>
      </c>
      <c r="B20" s="9" t="s">
        <v>156</v>
      </c>
      <c r="C20" s="12" t="s">
        <v>15</v>
      </c>
      <c r="D20" s="12">
        <v>2</v>
      </c>
      <c r="E20" s="13">
        <v>58231</v>
      </c>
      <c r="F20" s="45"/>
    </row>
    <row r="21" spans="1:6" x14ac:dyDescent="0.25">
      <c r="A21" s="11" t="s">
        <v>41</v>
      </c>
      <c r="B21" s="9" t="s">
        <v>156</v>
      </c>
      <c r="C21" s="12" t="s">
        <v>38</v>
      </c>
      <c r="D21" s="12">
        <v>1</v>
      </c>
      <c r="E21" s="14">
        <v>39935</v>
      </c>
      <c r="F21" s="45"/>
    </row>
    <row r="22" spans="1:6" x14ac:dyDescent="0.3">
      <c r="A22" s="11" t="s">
        <v>114</v>
      </c>
      <c r="B22" s="9" t="s">
        <v>156</v>
      </c>
      <c r="C22" s="12" t="s">
        <v>16</v>
      </c>
      <c r="D22" s="12">
        <v>6</v>
      </c>
      <c r="E22" s="13">
        <v>50323</v>
      </c>
      <c r="F22" s="45"/>
    </row>
    <row r="23" spans="1:6" x14ac:dyDescent="0.3">
      <c r="A23" s="11" t="s">
        <v>115</v>
      </c>
      <c r="B23" s="9" t="s">
        <v>156</v>
      </c>
      <c r="C23" s="12" t="s">
        <v>17</v>
      </c>
      <c r="D23" s="12">
        <v>3</v>
      </c>
      <c r="E23" s="13">
        <v>35569</v>
      </c>
      <c r="F23" s="45"/>
    </row>
    <row r="24" spans="1:6" x14ac:dyDescent="0.3">
      <c r="A24" s="11" t="s">
        <v>100</v>
      </c>
      <c r="B24" s="9" t="s">
        <v>156</v>
      </c>
      <c r="C24" s="12" t="s">
        <v>75</v>
      </c>
      <c r="D24" s="12">
        <v>1</v>
      </c>
      <c r="E24" s="13">
        <v>30871</v>
      </c>
      <c r="F24" s="45"/>
    </row>
    <row r="25" spans="1:6" x14ac:dyDescent="0.3">
      <c r="A25" s="11" t="s">
        <v>116</v>
      </c>
      <c r="B25" s="9" t="s">
        <v>156</v>
      </c>
      <c r="C25" s="12" t="s">
        <v>36</v>
      </c>
      <c r="D25" s="12">
        <v>3</v>
      </c>
      <c r="E25" s="13">
        <v>25715</v>
      </c>
      <c r="F25" s="45"/>
    </row>
    <row r="26" spans="1:6" x14ac:dyDescent="0.3">
      <c r="A26" s="11" t="s">
        <v>117</v>
      </c>
      <c r="B26" s="9" t="s">
        <v>156</v>
      </c>
      <c r="C26" s="12" t="s">
        <v>18</v>
      </c>
      <c r="D26" s="12">
        <v>3</v>
      </c>
      <c r="E26" s="13">
        <v>29248</v>
      </c>
      <c r="F26" s="45"/>
    </row>
    <row r="27" spans="1:6" x14ac:dyDescent="0.3">
      <c r="A27" s="11" t="s">
        <v>118</v>
      </c>
      <c r="B27" s="9" t="s">
        <v>156</v>
      </c>
      <c r="C27" s="12" t="s">
        <v>19</v>
      </c>
      <c r="D27" s="12">
        <v>5</v>
      </c>
      <c r="E27" s="13">
        <v>46383</v>
      </c>
      <c r="F27" s="45"/>
    </row>
    <row r="28" spans="1:6" x14ac:dyDescent="0.3">
      <c r="A28" s="11" t="s">
        <v>119</v>
      </c>
      <c r="B28" s="9" t="s">
        <v>156</v>
      </c>
      <c r="C28" s="12" t="s">
        <v>20</v>
      </c>
      <c r="D28" s="12">
        <v>6</v>
      </c>
      <c r="E28" s="13">
        <v>63394</v>
      </c>
      <c r="F28" s="45"/>
    </row>
    <row r="29" spans="1:6" x14ac:dyDescent="0.3">
      <c r="A29" s="11" t="s">
        <v>120</v>
      </c>
      <c r="B29" s="9" t="s">
        <v>156</v>
      </c>
      <c r="C29" s="12" t="s">
        <v>21</v>
      </c>
      <c r="D29" s="12">
        <v>3</v>
      </c>
      <c r="E29" s="13">
        <v>49842</v>
      </c>
      <c r="F29" s="45"/>
    </row>
    <row r="30" spans="1:6" x14ac:dyDescent="0.3">
      <c r="A30" s="11" t="s">
        <v>121</v>
      </c>
      <c r="B30" s="9" t="s">
        <v>156</v>
      </c>
      <c r="C30" s="12" t="s">
        <v>22</v>
      </c>
      <c r="D30" s="12">
        <v>2</v>
      </c>
      <c r="E30" s="13">
        <v>28339</v>
      </c>
      <c r="F30" s="45"/>
    </row>
    <row r="31" spans="1:6" x14ac:dyDescent="0.3">
      <c r="A31" s="11" t="s">
        <v>122</v>
      </c>
      <c r="B31" s="9" t="s">
        <v>156</v>
      </c>
      <c r="C31" s="12" t="s">
        <v>32</v>
      </c>
      <c r="D31" s="12">
        <v>2</v>
      </c>
      <c r="E31" s="13">
        <v>22847</v>
      </c>
      <c r="F31" s="45"/>
    </row>
    <row r="32" spans="1:6" x14ac:dyDescent="0.3">
      <c r="A32" s="11" t="s">
        <v>123</v>
      </c>
      <c r="B32" s="9" t="s">
        <v>156</v>
      </c>
      <c r="C32" s="12" t="s">
        <v>23</v>
      </c>
      <c r="D32" s="12">
        <v>2</v>
      </c>
      <c r="E32" s="13">
        <v>20585</v>
      </c>
      <c r="F32" s="45"/>
    </row>
    <row r="33" spans="1:6" x14ac:dyDescent="0.3">
      <c r="A33" s="11" t="s">
        <v>124</v>
      </c>
      <c r="B33" s="9" t="s">
        <v>156</v>
      </c>
      <c r="C33" s="12" t="s">
        <v>33</v>
      </c>
      <c r="D33" s="12">
        <v>5</v>
      </c>
      <c r="E33" s="13">
        <v>62862</v>
      </c>
      <c r="F33" s="45"/>
    </row>
    <row r="34" spans="1:6" x14ac:dyDescent="0.3">
      <c r="A34" s="11" t="s">
        <v>125</v>
      </c>
      <c r="B34" s="9" t="s">
        <v>156</v>
      </c>
      <c r="C34" s="12" t="s">
        <v>24</v>
      </c>
      <c r="D34" s="12">
        <v>1</v>
      </c>
      <c r="E34" s="13">
        <v>88743</v>
      </c>
      <c r="F34" s="45"/>
    </row>
    <row r="35" spans="1:6" x14ac:dyDescent="0.3">
      <c r="A35" s="11" t="s">
        <v>126</v>
      </c>
      <c r="B35" s="12" t="s">
        <v>156</v>
      </c>
      <c r="C35" s="12" t="s">
        <v>24</v>
      </c>
      <c r="D35" s="12">
        <v>2</v>
      </c>
      <c r="E35" s="13">
        <v>31039</v>
      </c>
      <c r="F35" s="45"/>
    </row>
    <row r="36" spans="1:6" x14ac:dyDescent="0.3">
      <c r="A36" s="11" t="s">
        <v>96</v>
      </c>
      <c r="B36" s="9" t="s">
        <v>156</v>
      </c>
      <c r="C36" s="12" t="s">
        <v>25</v>
      </c>
      <c r="D36" s="12">
        <v>2</v>
      </c>
      <c r="E36" s="13">
        <v>37476</v>
      </c>
      <c r="F36" s="45"/>
    </row>
    <row r="37" spans="1:6" x14ac:dyDescent="0.3">
      <c r="A37" s="11" t="s">
        <v>127</v>
      </c>
      <c r="B37" s="9" t="s">
        <v>156</v>
      </c>
      <c r="C37" s="12" t="s">
        <v>26</v>
      </c>
      <c r="D37" s="12">
        <v>6</v>
      </c>
      <c r="E37" s="13">
        <v>66432</v>
      </c>
      <c r="F37" s="45"/>
    </row>
    <row r="38" spans="1:6" x14ac:dyDescent="0.3">
      <c r="A38" s="11" t="s">
        <v>128</v>
      </c>
      <c r="B38" s="9" t="s">
        <v>156</v>
      </c>
      <c r="C38" s="12" t="s">
        <v>34</v>
      </c>
      <c r="D38" s="12">
        <v>3</v>
      </c>
      <c r="E38" s="13">
        <v>45073</v>
      </c>
      <c r="F38" s="45"/>
    </row>
    <row r="39" spans="1:6" x14ac:dyDescent="0.3">
      <c r="A39" s="11" t="s">
        <v>129</v>
      </c>
      <c r="B39" s="9" t="s">
        <v>156</v>
      </c>
      <c r="C39" s="12" t="s">
        <v>27</v>
      </c>
      <c r="D39" s="12">
        <v>5</v>
      </c>
      <c r="E39" s="13">
        <v>83630</v>
      </c>
      <c r="F39" s="45"/>
    </row>
    <row r="40" spans="1:6" x14ac:dyDescent="0.3">
      <c r="A40" s="11" t="s">
        <v>39</v>
      </c>
      <c r="B40" s="9" t="s">
        <v>156</v>
      </c>
      <c r="C40" s="12" t="s">
        <v>40</v>
      </c>
      <c r="D40" s="12">
        <v>2</v>
      </c>
      <c r="E40" s="13">
        <v>25000</v>
      </c>
      <c r="F40" s="45"/>
    </row>
    <row r="41" spans="1:6" ht="14.4" thickBot="1" x14ac:dyDescent="0.35">
      <c r="A41" s="30" t="s">
        <v>130</v>
      </c>
      <c r="B41" s="31" t="s">
        <v>156</v>
      </c>
      <c r="C41" s="32" t="s">
        <v>28</v>
      </c>
      <c r="D41" s="32">
        <v>6</v>
      </c>
      <c r="E41" s="33">
        <v>118648</v>
      </c>
      <c r="F41" s="46"/>
    </row>
    <row r="42" spans="1:6" x14ac:dyDescent="0.25">
      <c r="E42" s="47" t="s">
        <v>171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3586E-88DE-4480-9A49-F548DD3370B7}">
  <dimension ref="A1:F25"/>
  <sheetViews>
    <sheetView workbookViewId="0">
      <selection activeCell="G20" sqref="G20"/>
    </sheetView>
  </sheetViews>
  <sheetFormatPr defaultColWidth="46.109375" defaultRowHeight="13.2" x14ac:dyDescent="0.25"/>
  <cols>
    <col min="1" max="5" width="45.77734375" customWidth="1"/>
    <col min="6" max="6" width="13" customWidth="1"/>
  </cols>
  <sheetData>
    <row r="1" spans="1:6" ht="13.8" thickBot="1" x14ac:dyDescent="0.3">
      <c r="B1" s="41" t="s">
        <v>47</v>
      </c>
      <c r="C1" s="42">
        <f>SUM(D4:D24)</f>
        <v>28</v>
      </c>
      <c r="D1" s="42" t="s">
        <v>166</v>
      </c>
      <c r="E1" s="43">
        <f>SUM(E4:E24)</f>
        <v>453656</v>
      </c>
    </row>
    <row r="2" spans="1:6" ht="13.8" thickBot="1" x14ac:dyDescent="0.3"/>
    <row r="3" spans="1:6" ht="31.5" customHeight="1" thickBot="1" x14ac:dyDescent="0.3">
      <c r="A3" s="19" t="s">
        <v>49</v>
      </c>
      <c r="B3" s="20" t="s">
        <v>1</v>
      </c>
      <c r="C3" s="20" t="s">
        <v>0</v>
      </c>
      <c r="D3" s="20" t="s">
        <v>50</v>
      </c>
      <c r="E3" s="29" t="s">
        <v>45</v>
      </c>
      <c r="F3" s="29" t="s">
        <v>170</v>
      </c>
    </row>
    <row r="4" spans="1:6" ht="13.8" x14ac:dyDescent="0.25">
      <c r="A4" s="34" t="s">
        <v>131</v>
      </c>
      <c r="B4" s="35">
        <v>3</v>
      </c>
      <c r="C4" s="36" t="s">
        <v>5</v>
      </c>
      <c r="D4" s="36">
        <v>1</v>
      </c>
      <c r="E4" s="37">
        <v>25534</v>
      </c>
      <c r="F4" s="48"/>
    </row>
    <row r="5" spans="1:6" ht="13.8" x14ac:dyDescent="0.25">
      <c r="A5" s="11" t="s">
        <v>132</v>
      </c>
      <c r="B5" s="15">
        <v>4</v>
      </c>
      <c r="C5" s="16" t="s">
        <v>5</v>
      </c>
      <c r="D5" s="16">
        <v>1</v>
      </c>
      <c r="E5" s="17">
        <v>6900</v>
      </c>
      <c r="F5" s="49"/>
    </row>
    <row r="6" spans="1:6" ht="13.8" x14ac:dyDescent="0.25">
      <c r="A6" s="11" t="s">
        <v>133</v>
      </c>
      <c r="B6" s="15">
        <v>36</v>
      </c>
      <c r="C6" s="16" t="s">
        <v>5</v>
      </c>
      <c r="D6" s="16">
        <v>1</v>
      </c>
      <c r="E6" s="17">
        <v>38934</v>
      </c>
      <c r="F6" s="49"/>
    </row>
    <row r="7" spans="1:6" ht="13.8" x14ac:dyDescent="0.25">
      <c r="A7" s="11" t="s">
        <v>134</v>
      </c>
      <c r="B7" s="12" t="s">
        <v>135</v>
      </c>
      <c r="C7" s="16" t="s">
        <v>5</v>
      </c>
      <c r="D7" s="16">
        <v>1</v>
      </c>
      <c r="E7" s="17">
        <v>2733</v>
      </c>
      <c r="F7" s="49"/>
    </row>
    <row r="8" spans="1:6" ht="13.8" x14ac:dyDescent="0.25">
      <c r="A8" s="11" t="s">
        <v>136</v>
      </c>
      <c r="B8" s="15">
        <v>91</v>
      </c>
      <c r="C8" s="16" t="s">
        <v>5</v>
      </c>
      <c r="D8" s="16">
        <v>1</v>
      </c>
      <c r="E8" s="17">
        <v>331</v>
      </c>
      <c r="F8" s="49"/>
    </row>
    <row r="9" spans="1:6" ht="13.8" x14ac:dyDescent="0.25">
      <c r="A9" s="11" t="s">
        <v>137</v>
      </c>
      <c r="B9" s="15">
        <v>203</v>
      </c>
      <c r="C9" s="16" t="s">
        <v>5</v>
      </c>
      <c r="D9" s="16">
        <v>1</v>
      </c>
      <c r="E9" s="17">
        <v>2899</v>
      </c>
      <c r="F9" s="49"/>
    </row>
    <row r="10" spans="1:6" ht="13.8" x14ac:dyDescent="0.25">
      <c r="A10" s="11" t="s">
        <v>136</v>
      </c>
      <c r="B10" s="15">
        <v>331</v>
      </c>
      <c r="C10" s="16" t="s">
        <v>5</v>
      </c>
      <c r="D10" s="16">
        <v>1</v>
      </c>
      <c r="E10" s="17">
        <v>470</v>
      </c>
      <c r="F10" s="49"/>
    </row>
    <row r="11" spans="1:6" ht="13.8" x14ac:dyDescent="0.25">
      <c r="A11" s="11" t="s">
        <v>138</v>
      </c>
      <c r="B11" s="15">
        <v>410</v>
      </c>
      <c r="C11" s="16" t="s">
        <v>5</v>
      </c>
      <c r="D11" s="16">
        <v>1</v>
      </c>
      <c r="E11" s="17">
        <v>320</v>
      </c>
      <c r="F11" s="49"/>
    </row>
    <row r="12" spans="1:6" ht="13.8" x14ac:dyDescent="0.25">
      <c r="A12" s="11" t="s">
        <v>139</v>
      </c>
      <c r="B12" s="12" t="s">
        <v>140</v>
      </c>
      <c r="C12" s="16" t="s">
        <v>5</v>
      </c>
      <c r="D12" s="16">
        <v>1</v>
      </c>
      <c r="E12" s="17">
        <v>735</v>
      </c>
      <c r="F12" s="49"/>
    </row>
    <row r="13" spans="1:6" ht="13.8" x14ac:dyDescent="0.25">
      <c r="A13" s="11" t="s">
        <v>141</v>
      </c>
      <c r="B13" s="15">
        <v>545</v>
      </c>
      <c r="C13" s="16" t="s">
        <v>5</v>
      </c>
      <c r="D13" s="16">
        <v>1</v>
      </c>
      <c r="E13" s="17">
        <v>7795</v>
      </c>
      <c r="F13" s="49"/>
    </row>
    <row r="14" spans="1:6" ht="13.8" x14ac:dyDescent="0.25">
      <c r="A14" s="11" t="s">
        <v>142</v>
      </c>
      <c r="B14" s="15">
        <v>560</v>
      </c>
      <c r="C14" s="16" t="s">
        <v>5</v>
      </c>
      <c r="D14" s="16">
        <v>1</v>
      </c>
      <c r="E14" s="17">
        <v>109072</v>
      </c>
      <c r="F14" s="49"/>
    </row>
    <row r="15" spans="1:6" ht="13.8" x14ac:dyDescent="0.25">
      <c r="A15" s="11" t="s">
        <v>136</v>
      </c>
      <c r="B15" s="15">
        <v>642</v>
      </c>
      <c r="C15" s="16" t="s">
        <v>5</v>
      </c>
      <c r="D15" s="16">
        <v>1</v>
      </c>
      <c r="E15" s="17">
        <v>747</v>
      </c>
      <c r="F15" s="49"/>
    </row>
    <row r="16" spans="1:6" ht="13.8" x14ac:dyDescent="0.25">
      <c r="A16" s="11" t="s">
        <v>51</v>
      </c>
      <c r="B16" s="15">
        <v>674</v>
      </c>
      <c r="C16" s="16" t="s">
        <v>5</v>
      </c>
      <c r="D16" s="16">
        <v>1</v>
      </c>
      <c r="E16" s="17">
        <v>6340</v>
      </c>
      <c r="F16" s="49"/>
    </row>
    <row r="17" spans="1:6" ht="13.8" x14ac:dyDescent="0.25">
      <c r="A17" s="11" t="s">
        <v>51</v>
      </c>
      <c r="B17" s="15">
        <v>675</v>
      </c>
      <c r="C17" s="16" t="s">
        <v>5</v>
      </c>
      <c r="D17" s="16">
        <v>1</v>
      </c>
      <c r="E17" s="17">
        <v>7000</v>
      </c>
      <c r="F17" s="49"/>
    </row>
    <row r="18" spans="1:6" ht="13.8" x14ac:dyDescent="0.25">
      <c r="A18" s="11" t="s">
        <v>143</v>
      </c>
      <c r="B18" s="15">
        <v>775</v>
      </c>
      <c r="C18" s="16" t="s">
        <v>5</v>
      </c>
      <c r="D18" s="16">
        <v>1</v>
      </c>
      <c r="E18" s="17">
        <v>1881</v>
      </c>
      <c r="F18" s="49"/>
    </row>
    <row r="19" spans="1:6" ht="13.8" x14ac:dyDescent="0.25">
      <c r="A19" s="11" t="s">
        <v>144</v>
      </c>
      <c r="B19" s="15">
        <v>950</v>
      </c>
      <c r="C19" s="16" t="s">
        <v>5</v>
      </c>
      <c r="D19" s="16">
        <v>1</v>
      </c>
      <c r="E19" s="17">
        <v>1804</v>
      </c>
      <c r="F19" s="49"/>
    </row>
    <row r="20" spans="1:6" ht="13.8" x14ac:dyDescent="0.25">
      <c r="A20" s="11" t="s">
        <v>145</v>
      </c>
      <c r="B20" s="12">
        <v>1190</v>
      </c>
      <c r="C20" s="16" t="s">
        <v>3</v>
      </c>
      <c r="D20" s="16">
        <v>1</v>
      </c>
      <c r="E20" s="17">
        <v>3450</v>
      </c>
      <c r="F20" s="49"/>
    </row>
    <row r="21" spans="1:6" ht="13.8" x14ac:dyDescent="0.25">
      <c r="A21" s="11" t="s">
        <v>146</v>
      </c>
      <c r="B21" s="15">
        <v>1135</v>
      </c>
      <c r="C21" s="16" t="s">
        <v>3</v>
      </c>
      <c r="D21" s="16">
        <v>1</v>
      </c>
      <c r="E21" s="17">
        <v>17806</v>
      </c>
      <c r="F21" s="49"/>
    </row>
    <row r="22" spans="1:6" ht="13.8" x14ac:dyDescent="0.25">
      <c r="A22" s="11" t="s">
        <v>147</v>
      </c>
      <c r="B22" s="15">
        <v>1150</v>
      </c>
      <c r="C22" s="16" t="s">
        <v>3</v>
      </c>
      <c r="D22" s="16">
        <v>1</v>
      </c>
      <c r="E22" s="17">
        <v>13915</v>
      </c>
      <c r="F22" s="49"/>
    </row>
    <row r="23" spans="1:6" ht="13.8" x14ac:dyDescent="0.25">
      <c r="A23" s="11" t="s">
        <v>148</v>
      </c>
      <c r="B23" s="15">
        <v>1160</v>
      </c>
      <c r="C23" s="16" t="s">
        <v>3</v>
      </c>
      <c r="D23" s="16">
        <v>1</v>
      </c>
      <c r="E23" s="17">
        <v>2178</v>
      </c>
      <c r="F23" s="49"/>
    </row>
    <row r="24" spans="1:6" ht="14.4" thickBot="1" x14ac:dyDescent="0.3">
      <c r="A24" s="30" t="s">
        <v>149</v>
      </c>
      <c r="B24" s="38">
        <v>1400</v>
      </c>
      <c r="C24" s="39" t="s">
        <v>4</v>
      </c>
      <c r="D24" s="39">
        <v>8</v>
      </c>
      <c r="E24" s="40">
        <v>202812</v>
      </c>
      <c r="F24" s="50"/>
    </row>
    <row r="25" spans="1:6" x14ac:dyDescent="0.25">
      <c r="E25" s="51" t="s">
        <v>172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66153-98E1-42D4-8A01-42FE0B1FE849}">
  <dimension ref="A1:F24"/>
  <sheetViews>
    <sheetView topLeftCell="D1" workbookViewId="0">
      <selection activeCell="E21" sqref="E21"/>
    </sheetView>
  </sheetViews>
  <sheetFormatPr defaultColWidth="52.109375" defaultRowHeight="13.2" x14ac:dyDescent="0.25"/>
  <cols>
    <col min="1" max="5" width="45.77734375" customWidth="1"/>
    <col min="6" max="6" width="15.5546875" customWidth="1"/>
  </cols>
  <sheetData>
    <row r="1" spans="1:6" ht="13.8" thickBot="1" x14ac:dyDescent="0.3">
      <c r="B1" s="41" t="s">
        <v>47</v>
      </c>
      <c r="C1" s="42">
        <f>SUM(D4:D12)</f>
        <v>9</v>
      </c>
      <c r="D1" s="42" t="s">
        <v>166</v>
      </c>
      <c r="E1" s="43">
        <f>SUM(E4:E12)</f>
        <v>298454</v>
      </c>
    </row>
    <row r="2" spans="1:6" ht="13.8" thickBot="1" x14ac:dyDescent="0.3"/>
    <row r="3" spans="1:6" ht="31.5" customHeight="1" thickBot="1" x14ac:dyDescent="0.35">
      <c r="A3" s="19" t="s">
        <v>49</v>
      </c>
      <c r="B3" s="20" t="s">
        <v>1</v>
      </c>
      <c r="C3" s="20" t="s">
        <v>0</v>
      </c>
      <c r="D3" s="20" t="s">
        <v>50</v>
      </c>
      <c r="E3" s="21" t="s">
        <v>45</v>
      </c>
      <c r="F3" s="21" t="s">
        <v>170</v>
      </c>
    </row>
    <row r="4" spans="1:6" ht="13.8" x14ac:dyDescent="0.25">
      <c r="A4" s="34" t="s">
        <v>150</v>
      </c>
      <c r="B4" s="35">
        <v>2501</v>
      </c>
      <c r="C4" s="36" t="s">
        <v>2</v>
      </c>
      <c r="D4" s="36">
        <v>1</v>
      </c>
      <c r="E4" s="37">
        <v>2725</v>
      </c>
      <c r="F4" s="48"/>
    </row>
    <row r="5" spans="1:6" ht="13.8" x14ac:dyDescent="0.25">
      <c r="A5" s="11" t="s">
        <v>151</v>
      </c>
      <c r="B5" s="15">
        <v>2590</v>
      </c>
      <c r="C5" s="16" t="s">
        <v>2</v>
      </c>
      <c r="D5" s="16">
        <v>1</v>
      </c>
      <c r="E5" s="17">
        <v>7989</v>
      </c>
      <c r="F5" s="49"/>
    </row>
    <row r="6" spans="1:6" ht="13.8" x14ac:dyDescent="0.25">
      <c r="A6" s="11" t="s">
        <v>152</v>
      </c>
      <c r="B6" s="15">
        <v>2690</v>
      </c>
      <c r="C6" s="16" t="s">
        <v>2</v>
      </c>
      <c r="D6" s="16">
        <v>1</v>
      </c>
      <c r="E6" s="17">
        <v>8000</v>
      </c>
      <c r="F6" s="49"/>
    </row>
    <row r="7" spans="1:6" ht="13.8" x14ac:dyDescent="0.25">
      <c r="A7" s="11" t="s">
        <v>153</v>
      </c>
      <c r="B7" s="15">
        <v>2850</v>
      </c>
      <c r="C7" s="16" t="s">
        <v>2</v>
      </c>
      <c r="D7" s="16">
        <v>1</v>
      </c>
      <c r="E7" s="17">
        <v>16408</v>
      </c>
      <c r="F7" s="49"/>
    </row>
    <row r="8" spans="1:6" ht="13.8" x14ac:dyDescent="0.25">
      <c r="A8" s="11" t="s">
        <v>154</v>
      </c>
      <c r="B8" s="15">
        <v>2900</v>
      </c>
      <c r="C8" s="16" t="s">
        <v>2</v>
      </c>
      <c r="D8" s="16">
        <v>1</v>
      </c>
      <c r="E8" s="17">
        <v>136669</v>
      </c>
      <c r="F8" s="49"/>
    </row>
    <row r="9" spans="1:6" ht="13.8" x14ac:dyDescent="0.25">
      <c r="A9" s="11" t="s">
        <v>155</v>
      </c>
      <c r="B9" s="15">
        <v>3000</v>
      </c>
      <c r="C9" s="16" t="s">
        <v>2</v>
      </c>
      <c r="D9" s="16">
        <v>1</v>
      </c>
      <c r="E9" s="17">
        <v>24446</v>
      </c>
      <c r="F9" s="49"/>
    </row>
    <row r="10" spans="1:6" ht="13.8" x14ac:dyDescent="0.25">
      <c r="A10" s="11" t="s">
        <v>156</v>
      </c>
      <c r="B10" s="15">
        <v>3100</v>
      </c>
      <c r="C10" s="16" t="s">
        <v>2</v>
      </c>
      <c r="D10" s="16">
        <v>1</v>
      </c>
      <c r="E10" s="17">
        <v>64739</v>
      </c>
      <c r="F10" s="49"/>
    </row>
    <row r="11" spans="1:6" ht="13.8" x14ac:dyDescent="0.25">
      <c r="A11" s="11" t="s">
        <v>157</v>
      </c>
      <c r="B11" s="15">
        <v>3650</v>
      </c>
      <c r="C11" s="16" t="s">
        <v>2</v>
      </c>
      <c r="D11" s="16">
        <v>1</v>
      </c>
      <c r="E11" s="17">
        <v>6076</v>
      </c>
      <c r="F11" s="49"/>
    </row>
    <row r="12" spans="1:6" ht="14.4" thickBot="1" x14ac:dyDescent="0.3">
      <c r="A12" s="30" t="s">
        <v>158</v>
      </c>
      <c r="B12" s="38">
        <v>2295</v>
      </c>
      <c r="C12" s="39" t="s">
        <v>2</v>
      </c>
      <c r="D12" s="39">
        <v>1</v>
      </c>
      <c r="E12" s="40">
        <v>31402</v>
      </c>
      <c r="F12" s="50"/>
    </row>
    <row r="13" spans="1:6" x14ac:dyDescent="0.25">
      <c r="E13" s="51" t="s">
        <v>173</v>
      </c>
    </row>
    <row r="24" spans="5:5" x14ac:dyDescent="0.25">
      <c r="E24" s="5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2B0DD-309C-4F89-8D64-04F02CB419EB}">
  <dimension ref="A1:F11"/>
  <sheetViews>
    <sheetView tabSelected="1" workbookViewId="0">
      <selection activeCell="E11" sqref="E11"/>
    </sheetView>
  </sheetViews>
  <sheetFormatPr defaultColWidth="30.109375" defaultRowHeight="13.2" x14ac:dyDescent="0.25"/>
  <cols>
    <col min="1" max="5" width="45.77734375" customWidth="1"/>
    <col min="6" max="6" width="12.33203125" customWidth="1"/>
  </cols>
  <sheetData>
    <row r="1" spans="1:6" ht="13.8" thickBot="1" x14ac:dyDescent="0.3">
      <c r="B1" s="41" t="s">
        <v>47</v>
      </c>
      <c r="C1" s="42">
        <f>SUM(D4:D10)</f>
        <v>7</v>
      </c>
      <c r="D1" s="42" t="s">
        <v>166</v>
      </c>
      <c r="E1" s="43">
        <f>SUM(E4:E10)</f>
        <v>567315</v>
      </c>
    </row>
    <row r="2" spans="1:6" ht="13.8" thickBot="1" x14ac:dyDescent="0.3"/>
    <row r="3" spans="1:6" ht="31.5" customHeight="1" thickBot="1" x14ac:dyDescent="0.3">
      <c r="A3" s="19" t="s">
        <v>49</v>
      </c>
      <c r="B3" s="20" t="s">
        <v>1</v>
      </c>
      <c r="C3" s="20" t="s">
        <v>0</v>
      </c>
      <c r="D3" s="20" t="s">
        <v>50</v>
      </c>
      <c r="E3" s="29" t="s">
        <v>45</v>
      </c>
      <c r="F3" s="29" t="s">
        <v>170</v>
      </c>
    </row>
    <row r="4" spans="1:6" ht="13.8" x14ac:dyDescent="0.25">
      <c r="A4" s="34" t="s">
        <v>159</v>
      </c>
      <c r="B4" s="35">
        <v>10</v>
      </c>
      <c r="C4" s="36" t="s">
        <v>6</v>
      </c>
      <c r="D4" s="36">
        <v>1</v>
      </c>
      <c r="E4" s="37">
        <v>126780</v>
      </c>
      <c r="F4" s="48"/>
    </row>
    <row r="5" spans="1:6" ht="13.8" x14ac:dyDescent="0.25">
      <c r="A5" s="11" t="s">
        <v>160</v>
      </c>
      <c r="B5" s="15">
        <v>20</v>
      </c>
      <c r="C5" s="16" t="s">
        <v>6</v>
      </c>
      <c r="D5" s="16">
        <v>1</v>
      </c>
      <c r="E5" s="17">
        <v>106327</v>
      </c>
      <c r="F5" s="49"/>
    </row>
    <row r="6" spans="1:6" ht="13.8" x14ac:dyDescent="0.25">
      <c r="A6" s="11" t="s">
        <v>165</v>
      </c>
      <c r="B6" s="15">
        <v>25</v>
      </c>
      <c r="C6" s="16" t="s">
        <v>6</v>
      </c>
      <c r="D6" s="16">
        <v>1</v>
      </c>
      <c r="E6" s="17">
        <v>72528</v>
      </c>
      <c r="F6" s="49"/>
    </row>
    <row r="7" spans="1:6" ht="13.8" x14ac:dyDescent="0.25">
      <c r="A7" s="11" t="s">
        <v>161</v>
      </c>
      <c r="B7" s="15">
        <v>30</v>
      </c>
      <c r="C7" s="16" t="s">
        <v>6</v>
      </c>
      <c r="D7" s="16">
        <v>1</v>
      </c>
      <c r="E7" s="17">
        <v>123887</v>
      </c>
      <c r="F7" s="49"/>
    </row>
    <row r="8" spans="1:6" ht="13.8" x14ac:dyDescent="0.25">
      <c r="A8" s="11" t="s">
        <v>162</v>
      </c>
      <c r="B8" s="15">
        <v>31</v>
      </c>
      <c r="C8" s="16" t="s">
        <v>6</v>
      </c>
      <c r="D8" s="16">
        <v>1</v>
      </c>
      <c r="E8" s="17">
        <v>40904</v>
      </c>
      <c r="F8" s="49"/>
    </row>
    <row r="9" spans="1:6" ht="13.8" x14ac:dyDescent="0.25">
      <c r="A9" s="11" t="s">
        <v>163</v>
      </c>
      <c r="B9" s="15">
        <v>32</v>
      </c>
      <c r="C9" s="16" t="s">
        <v>6</v>
      </c>
      <c r="D9" s="16">
        <v>1</v>
      </c>
      <c r="E9" s="17">
        <v>24361</v>
      </c>
      <c r="F9" s="49"/>
    </row>
    <row r="10" spans="1:6" ht="14.4" thickBot="1" x14ac:dyDescent="0.3">
      <c r="A10" s="30" t="s">
        <v>164</v>
      </c>
      <c r="B10" s="38">
        <v>40</v>
      </c>
      <c r="C10" s="39" t="s">
        <v>6</v>
      </c>
      <c r="D10" s="39">
        <v>1</v>
      </c>
      <c r="E10" s="40">
        <v>72528</v>
      </c>
      <c r="F10" s="50"/>
    </row>
    <row r="11" spans="1:6" x14ac:dyDescent="0.25">
      <c r="E11" s="51" t="s">
        <v>174</v>
      </c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fae6d70f-954b-4811-92b6-0530d6f84c43}" enabled="0" method="" siteId="{fae6d70f-954b-4811-92b6-0530d6f84c4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Site Address</vt:lpstr>
      <vt:lpstr>Michigan Minus IEWP</vt:lpstr>
      <vt:lpstr>Camp Grayling IEWP</vt:lpstr>
      <vt:lpstr>Fort Custer IEWP</vt:lpstr>
      <vt:lpstr>Joint Forces Reserve Cente IEWP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Title</dc:title>
  <dc:creator>Matt Wilburn</dc:creator>
  <cp:lastModifiedBy>Pawlak, Gregory (DMVA)</cp:lastModifiedBy>
  <dcterms:created xsi:type="dcterms:W3CDTF">2025-06-25T18:49:47Z</dcterms:created>
  <dcterms:modified xsi:type="dcterms:W3CDTF">2026-02-24T16:45:15Z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2025-06-25T00:00:00Z</vt:filetime>
  </property>
  <property fmtid="{D5CDD505-2E9C-101B-9397-08002B2CF9AE}" pid="3" name="Creator">
    <vt:lpwstr>Acrobat PDFMaker 20 for Word</vt:lpwstr>
  </property>
  <property fmtid="{D5CDD505-2E9C-101B-9397-08002B2CF9AE}" pid="4" name="LastSaved">
    <vt:filetime>2025-06-25T00:00:00Z</vt:filetime>
  </property>
  <property fmtid="{D5CDD505-2E9C-101B-9397-08002B2CF9AE}" pid="5" name="Producer">
    <vt:lpwstr>Adobe PDF Library 20.13.106</vt:lpwstr>
  </property>
  <property fmtid="{D5CDD505-2E9C-101B-9397-08002B2CF9AE}" pid="6" name="MSIP_Label_3a2fed65-62e7-46ea-af74-187e0c17143a_Enabled">
    <vt:lpwstr>true</vt:lpwstr>
  </property>
  <property fmtid="{D5CDD505-2E9C-101B-9397-08002B2CF9AE}" pid="7" name="MSIP_Label_3a2fed65-62e7-46ea-af74-187e0c17143a_SetDate">
    <vt:lpwstr>2025-06-26T14:37:21Z</vt:lpwstr>
  </property>
  <property fmtid="{D5CDD505-2E9C-101B-9397-08002B2CF9AE}" pid="8" name="MSIP_Label_3a2fed65-62e7-46ea-af74-187e0c17143a_Method">
    <vt:lpwstr>Privileged</vt:lpwstr>
  </property>
  <property fmtid="{D5CDD505-2E9C-101B-9397-08002B2CF9AE}" pid="9" name="MSIP_Label_3a2fed65-62e7-46ea-af74-187e0c17143a_Name">
    <vt:lpwstr>3a2fed65-62e7-46ea-af74-187e0c17143a</vt:lpwstr>
  </property>
  <property fmtid="{D5CDD505-2E9C-101B-9397-08002B2CF9AE}" pid="10" name="MSIP_Label_3a2fed65-62e7-46ea-af74-187e0c17143a_SiteId">
    <vt:lpwstr>d5fb7087-3777-42ad-966a-892ef47225d1</vt:lpwstr>
  </property>
  <property fmtid="{D5CDD505-2E9C-101B-9397-08002B2CF9AE}" pid="11" name="MSIP_Label_3a2fed65-62e7-46ea-af74-187e0c17143a_ActionId">
    <vt:lpwstr>807362b8-4d33-42da-99a9-8e9875c0f8a8</vt:lpwstr>
  </property>
  <property fmtid="{D5CDD505-2E9C-101B-9397-08002B2CF9AE}" pid="12" name="MSIP_Label_3a2fed65-62e7-46ea-af74-187e0c17143a_ContentBits">
    <vt:lpwstr>0</vt:lpwstr>
  </property>
  <property fmtid="{D5CDD505-2E9C-101B-9397-08002B2CF9AE}" pid="13" name="MSIP_Label_3a2fed65-62e7-46ea-af74-187e0c17143a_Tag">
    <vt:lpwstr>10, 0, 1, 1</vt:lpwstr>
  </property>
</Properties>
</file>